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<sst xmlns="http://schemas.openxmlformats.org/spreadsheetml/2006/main" count="96" uniqueCount="55">
  <si>
    <r>
      <t xml:space="preserve">   南京市高淳区2025年第11批医疗救助手工结算花名册（非优抚）        </t>
    </r>
    <r>
      <rPr>
        <b/>
        <sz val="11"/>
        <rFont val="宋体"/>
        <charset val="134"/>
        <scheme val="minor"/>
      </rPr>
      <t>单位：元</t>
    </r>
  </si>
  <si>
    <t>序号</t>
  </si>
  <si>
    <t>救助对象姓名</t>
  </si>
  <si>
    <t>对象类别</t>
  </si>
  <si>
    <t>乡镇</t>
  </si>
  <si>
    <t>医疗总费用</t>
  </si>
  <si>
    <t>可报费用（医保范围内）</t>
  </si>
  <si>
    <t>基本医疗基金支出</t>
  </si>
  <si>
    <t>大病保险基金支出</t>
  </si>
  <si>
    <t>可报未报</t>
  </si>
  <si>
    <t>救助比例</t>
  </si>
  <si>
    <t>实际救助金额（保留两位小数）</t>
  </si>
  <si>
    <t>病种</t>
  </si>
  <si>
    <t>住院及门特/门诊/大重病患者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</si>
  <si>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</si>
  <si>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邢华全</t>
  </si>
  <si>
    <t>低保</t>
  </si>
  <si>
    <t>淳溪</t>
  </si>
  <si>
    <t>结肠恶性肿瘤</t>
  </si>
  <si>
    <t>住院</t>
  </si>
  <si>
    <t>陈欢伢</t>
  </si>
  <si>
    <t>临时救助大重病患者</t>
  </si>
  <si>
    <t>多发性脑梗死</t>
  </si>
  <si>
    <t>门诊</t>
  </si>
  <si>
    <t>邢天谱</t>
  </si>
  <si>
    <t>左侧锁骨骨折</t>
  </si>
  <si>
    <t>80%/85%</t>
  </si>
  <si>
    <t>系统结算</t>
  </si>
  <si>
    <t>陈后祥</t>
  </si>
  <si>
    <t>阳江</t>
  </si>
  <si>
    <t>细胞淋巴瘤</t>
  </si>
  <si>
    <t>邢多头</t>
  </si>
  <si>
    <t>恶性肿瘤</t>
  </si>
  <si>
    <t>住院、门特</t>
  </si>
  <si>
    <t>陈贵云</t>
  </si>
  <si>
    <t>肺癌</t>
  </si>
  <si>
    <t>王元姐</t>
  </si>
  <si>
    <t>血液透析</t>
  </si>
  <si>
    <t>门特</t>
  </si>
  <si>
    <t>芮老美</t>
  </si>
  <si>
    <t>施东美</t>
  </si>
  <si>
    <t>东坝</t>
  </si>
  <si>
    <t>乳腺癌</t>
  </si>
  <si>
    <t>双通道外购药</t>
  </si>
  <si>
    <t>葛起露</t>
  </si>
  <si>
    <t>固城</t>
  </si>
  <si>
    <t>心脏瓣膜病</t>
  </si>
  <si>
    <t>李皓洋</t>
  </si>
  <si>
    <t>困境儿童</t>
  </si>
  <si>
    <t>漆桥</t>
  </si>
  <si>
    <t>其他恶性肿瘤</t>
  </si>
  <si>
    <t>合计</t>
  </si>
  <si>
    <t>注：救助对象若已死亡，表必须以被救助对象身份填写（备注救助对象已死亡，救助资金转账至亲属银行卡）</t>
  </si>
  <si>
    <t>负责人：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</si>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</sst>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303133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复件 09年10-12月农村低保_2011年4季度农村低保（9月26号）_2016年2月砖墙镇低保分类施保" xfId="49"/>
    <cellStyle name="常规_Sheet1_09年7-9月农村低保_砖墙18年1月农村低保名册、报表 - 副本" xfId="50"/>
    <cellStyle name="常规_Sheet1_09年7-9月农村低保_2016年2月砖墙镇低保分类施保_砖墙18年1月农村低保名册、报表 - 副本" xfId="51"/>
    <cellStyle name="常规_Sheet1_09年7-9月农村低保_2012年3月份农村低保_砖墙18年1月农村低保名册、报表 - 副本" xfId="52"/>
    <cellStyle name="常规_Sheet1_09年7-9月农村低保_砖墙18年12月农村低保名册" xfId="53"/>
    <cellStyle name="常规_Sheet1_09年7-9月农村低保_2012年9月份农村低保_2016年2月砖墙镇低保分类施保_砖墙18年1月农村低保名册、报表 - 副本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topLeftCell="A7" workbookViewId="0">
      <selection activeCell="O13" sqref="O13"/>
    </sheetView>
  </sheetViews>
  <sheetFormatPr defaultColWidth="9" defaultRowHeight="13.5"/>
  <cols>
    <col min="1" max="1" width="4.25" style="4" customWidth="1"/>
    <col min="2" max="2" width="6.25" style="4" customWidth="1"/>
    <col min="3" max="3" width="9.375" style="5" customWidth="1"/>
    <col min="4" max="4" width="4.625" style="5" customWidth="1"/>
    <col min="5" max="7" width="10.125" style="4" customWidth="1"/>
    <col min="8" max="8" width="9" style="4" customWidth="1"/>
    <col min="9" max="9" width="9.5" style="4" customWidth="1"/>
    <col min="10" max="10" width="5.75" style="6" customWidth="1"/>
    <col min="11" max="11" width="8.125" style="7" customWidth="1"/>
    <col min="12" max="12" width="6.5" style="4" customWidth="1"/>
    <col min="13" max="13" width="6.125" style="4" customWidth="1"/>
    <col min="14" max="14" width="9" style="1"/>
    <col min="15" max="15" width="9.25" style="1"/>
    <col min="16" max="17" width="10.375" style="1"/>
    <col min="18" max="16384" width="9" style="1"/>
  </cols>
  <sheetData>
    <row r="1" s="1" customFormat="1" ht="41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56.25" spans="1:1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9" t="s">
        <v>12</v>
      </c>
      <c r="M2" s="12" t="s">
        <v>13</v>
      </c>
      <c r="N2" s="2" t="s">
        <v>14</v>
      </c>
    </row>
    <row r="3" s="2" customFormat="1" ht="33" customHeight="1" spans="1:16">
      <c r="A3" s="13">
        <v>1</v>
      </c>
      <c r="B3" s="14" t="s">
        <v>15</v>
      </c>
      <c r="C3" s="15" t="s">
        <v>16</v>
      </c>
      <c r="D3" s="16" t="s">
        <v>17</v>
      </c>
      <c r="E3" s="17">
        <v>3957.22</v>
      </c>
      <c r="F3" s="17">
        <v>3742.74</v>
      </c>
      <c r="G3" s="17">
        <v>2984.3</v>
      </c>
      <c r="H3" s="18">
        <v>0</v>
      </c>
      <c r="I3" s="17">
        <f t="shared" ref="I3:I7" si="0">F3-G3-H3</f>
        <v>758.44</v>
      </c>
      <c r="J3" s="19">
        <v>0.9</v>
      </c>
      <c r="K3" s="18">
        <v>682.6</v>
      </c>
      <c r="L3" s="20" t="s">
        <v>18</v>
      </c>
      <c r="M3" s="21" t="s">
        <v>19</v>
      </c>
      <c r="N3" s="2"/>
      <c r="O3" s="22"/>
      <c r="P3" s="22"/>
    </row>
    <row r="4" s="2" customFormat="1" ht="33" customHeight="1" spans="1:16">
      <c r="A4" s="13">
        <v>2</v>
      </c>
      <c r="B4" s="14" t="s">
        <v>20</v>
      </c>
      <c r="C4" s="15" t="s">
        <v>21</v>
      </c>
      <c r="D4" s="16" t="s">
        <v>17</v>
      </c>
      <c r="E4" s="17">
        <v>144897.61</v>
      </c>
      <c r="F4" s="17">
        <v>119499.57</v>
      </c>
      <c r="G4" s="17">
        <v>90263.11</v>
      </c>
      <c r="H4" s="18">
        <v>8541.87</v>
      </c>
      <c r="I4" s="17">
        <f t="shared" si="0"/>
        <v>20694.59</v>
      </c>
      <c r="J4" s="19">
        <v>0.7</v>
      </c>
      <c r="K4" s="23">
        <v>10286.21</v>
      </c>
      <c r="L4" s="20" t="s">
        <v>22</v>
      </c>
      <c r="M4" s="21" t="s">
        <v>19</v>
      </c>
      <c r="N4" s="2"/>
      <c r="O4" s="3"/>
      <c r="P4" s="22"/>
    </row>
    <row r="5" s="3" customFormat="1" ht="33" customHeight="1" spans="1:16">
      <c r="A5" s="13">
        <v>3</v>
      </c>
      <c r="B5" s="14" t="s">
        <v>20</v>
      </c>
      <c r="C5" s="15" t="s">
        <v>21</v>
      </c>
      <c r="D5" s="16" t="s">
        <v>17</v>
      </c>
      <c r="E5" s="17">
        <v>1747.31</v>
      </c>
      <c r="F5" s="17">
        <v>1747.31</v>
      </c>
      <c r="G5" s="17">
        <v>290.33</v>
      </c>
      <c r="H5" s="18">
        <v>0</v>
      </c>
      <c r="I5" s="17">
        <f t="shared" si="0"/>
        <v>1456.98</v>
      </c>
      <c r="J5" s="19">
        <v>0.7</v>
      </c>
      <c r="K5" s="18">
        <v>1019.89</v>
      </c>
      <c r="L5" s="20" t="s">
        <v>22</v>
      </c>
      <c r="M5" s="14" t="s">
        <v>23</v>
      </c>
      <c r="N5" s="2"/>
      <c r="O5" s="3"/>
      <c r="P5" s="22"/>
    </row>
    <row r="6" s="4" customFormat="1" ht="30" customHeight="1" spans="1:16">
      <c r="A6" s="13">
        <v>4</v>
      </c>
      <c r="B6" s="14" t="s">
        <v>24</v>
      </c>
      <c r="C6" s="15" t="s">
        <v>16</v>
      </c>
      <c r="D6" s="16" t="s">
        <v>17</v>
      </c>
      <c r="E6" s="17">
        <v>5818.62</v>
      </c>
      <c r="F6" s="17">
        <v>4712.28</v>
      </c>
      <c r="G6" s="17">
        <v>3760.08</v>
      </c>
      <c r="H6" s="18">
        <v>0</v>
      </c>
      <c r="I6" s="17">
        <f t="shared" si="0"/>
        <v>952.2</v>
      </c>
      <c r="J6" s="19">
        <v>0.9</v>
      </c>
      <c r="K6" s="18">
        <v>856.98</v>
      </c>
      <c r="L6" s="20" t="s">
        <v>25</v>
      </c>
      <c r="M6" s="21" t="s">
        <v>19</v>
      </c>
      <c r="N6" s="2"/>
      <c r="O6" s="3"/>
      <c r="P6" s="22"/>
    </row>
    <row r="7" s="4" customFormat="1" ht="30" customHeight="1" spans="1:16">
      <c r="A7" s="13">
        <v>5</v>
      </c>
      <c r="B7" s="14" t="s">
        <v>24</v>
      </c>
      <c r="C7" s="15" t="s">
        <v>16</v>
      </c>
      <c r="D7" s="16" t="s">
        <v>17</v>
      </c>
      <c r="E7" s="17">
        <v>2384.72</v>
      </c>
      <c r="F7" s="17">
        <v>2300.72</v>
      </c>
      <c r="G7" s="17">
        <v>140.85</v>
      </c>
      <c r="H7" s="18">
        <v>0</v>
      </c>
      <c r="I7" s="17">
        <f t="shared" si="0"/>
        <v>2159.87</v>
      </c>
      <c r="J7" s="19" t="s">
        <v>26</v>
      </c>
      <c r="K7" s="24">
        <v>1769.88</v>
      </c>
      <c r="L7" s="20" t="s">
        <v>25</v>
      </c>
      <c r="M7" s="14" t="s">
        <v>23</v>
      </c>
      <c r="N7" s="2" t="s">
        <v>27</v>
      </c>
      <c r="O7" s="3"/>
      <c r="P7" s="22"/>
    </row>
    <row r="8" s="4" customFormat="1" ht="36" customHeight="1" spans="1:16">
      <c r="A8" s="13">
        <v>6</v>
      </c>
      <c r="B8" s="14" t="s">
        <v>28</v>
      </c>
      <c r="C8" s="15" t="s">
        <v>21</v>
      </c>
      <c r="D8" s="16" t="s">
        <v>29</v>
      </c>
      <c r="E8" s="17">
        <v>37678.3</v>
      </c>
      <c r="F8" s="17">
        <v>27814.46</v>
      </c>
      <c r="G8" s="17">
        <v>16961.95</v>
      </c>
      <c r="H8" s="18">
        <v>0</v>
      </c>
      <c r="I8" s="17">
        <v>10852.51</v>
      </c>
      <c r="J8" s="19">
        <v>0.7</v>
      </c>
      <c r="K8" s="18">
        <v>3396.76</v>
      </c>
      <c r="L8" s="20" t="s">
        <v>30</v>
      </c>
      <c r="M8" s="21" t="s">
        <v>19</v>
      </c>
      <c r="N8" s="2"/>
      <c r="O8" s="22"/>
      <c r="P8" s="22"/>
    </row>
    <row r="9" s="4" customFormat="1" ht="33" customHeight="1" spans="1:16">
      <c r="A9" s="13">
        <v>7</v>
      </c>
      <c r="B9" s="14" t="s">
        <v>28</v>
      </c>
      <c r="C9" s="15" t="s">
        <v>21</v>
      </c>
      <c r="D9" s="16" t="s">
        <v>29</v>
      </c>
      <c r="E9" s="17">
        <v>9417.74</v>
      </c>
      <c r="F9" s="17">
        <v>4977.74</v>
      </c>
      <c r="G9" s="17">
        <v>650.94</v>
      </c>
      <c r="H9" s="18">
        <v>0</v>
      </c>
      <c r="I9" s="17">
        <v>4326.8</v>
      </c>
      <c r="J9" s="19">
        <v>0.7</v>
      </c>
      <c r="K9" s="18">
        <v>3028.76</v>
      </c>
      <c r="L9" s="20" t="s">
        <v>30</v>
      </c>
      <c r="M9" s="14" t="s">
        <v>23</v>
      </c>
      <c r="N9" s="2"/>
      <c r="O9" s="3"/>
      <c r="P9" s="22"/>
    </row>
    <row r="10" s="4" customFormat="1" ht="33" customHeight="1" spans="1:16">
      <c r="A10" s="13">
        <v>8</v>
      </c>
      <c r="B10" s="14" t="s">
        <v>31</v>
      </c>
      <c r="C10" s="15" t="s">
        <v>21</v>
      </c>
      <c r="D10" s="16" t="s">
        <v>29</v>
      </c>
      <c r="E10" s="17">
        <v>71396.52</v>
      </c>
      <c r="F10" s="17">
        <v>67457.39</v>
      </c>
      <c r="G10" s="17">
        <v>42890.37</v>
      </c>
      <c r="H10" s="18">
        <v>6731.57</v>
      </c>
      <c r="I10" s="17">
        <v>17835.45</v>
      </c>
      <c r="J10" s="19">
        <v>0.7</v>
      </c>
      <c r="K10" s="18">
        <v>8284.82</v>
      </c>
      <c r="L10" s="20" t="s">
        <v>32</v>
      </c>
      <c r="M10" s="21" t="s">
        <v>33</v>
      </c>
      <c r="N10" s="2"/>
      <c r="O10" s="3"/>
      <c r="P10" s="22"/>
    </row>
    <row r="11" s="1" customFormat="1" ht="30" customHeight="1" spans="1:16">
      <c r="A11" s="13">
        <v>9</v>
      </c>
      <c r="B11" s="14" t="s">
        <v>34</v>
      </c>
      <c r="C11" s="15" t="s">
        <v>16</v>
      </c>
      <c r="D11" s="16" t="s">
        <v>29</v>
      </c>
      <c r="E11" s="17">
        <v>17149.22</v>
      </c>
      <c r="F11" s="17">
        <v>16957.32</v>
      </c>
      <c r="G11" s="17">
        <v>13034.37</v>
      </c>
      <c r="H11" s="18">
        <v>0</v>
      </c>
      <c r="I11" s="17">
        <v>3922.95</v>
      </c>
      <c r="J11" s="19">
        <v>0.9</v>
      </c>
      <c r="K11" s="18">
        <v>3530.66</v>
      </c>
      <c r="L11" s="20" t="s">
        <v>35</v>
      </c>
      <c r="M11" s="14" t="s">
        <v>19</v>
      </c>
    </row>
    <row r="12" s="1" customFormat="1" ht="38" customHeight="1" spans="1:16">
      <c r="A12" s="13">
        <v>10</v>
      </c>
      <c r="B12" s="14" t="s">
        <v>36</v>
      </c>
      <c r="C12" s="15" t="s">
        <v>16</v>
      </c>
      <c r="D12" s="16" t="s">
        <v>29</v>
      </c>
      <c r="E12" s="17">
        <v>3312</v>
      </c>
      <c r="F12" s="17">
        <v>3312</v>
      </c>
      <c r="G12" s="17">
        <v>2649.6</v>
      </c>
      <c r="H12" s="18">
        <v>0</v>
      </c>
      <c r="I12" s="17">
        <v>662.4</v>
      </c>
      <c r="J12" s="19">
        <v>0.9</v>
      </c>
      <c r="K12" s="18">
        <v>596.16</v>
      </c>
      <c r="L12" s="20" t="s">
        <v>37</v>
      </c>
      <c r="M12" s="21" t="s">
        <v>38</v>
      </c>
    </row>
    <row r="13" s="1" customFormat="1" ht="30" customHeight="1" spans="1:16">
      <c r="A13" s="25">
        <v>11</v>
      </c>
      <c r="B13" s="14" t="s">
        <v>39</v>
      </c>
      <c r="C13" s="15" t="s">
        <v>16</v>
      </c>
      <c r="D13" s="16" t="s">
        <v>29</v>
      </c>
      <c r="E13" s="17">
        <v>5868.69</v>
      </c>
      <c r="F13" s="17">
        <v>4768.98</v>
      </c>
      <c r="G13" s="17">
        <v>0</v>
      </c>
      <c r="H13" s="18">
        <v>2146.04</v>
      </c>
      <c r="I13" s="17">
        <v>2622.94</v>
      </c>
      <c r="J13" s="19">
        <v>0.7</v>
      </c>
      <c r="K13" s="18">
        <v>1836.06</v>
      </c>
      <c r="L13" s="20" t="s">
        <v>35</v>
      </c>
      <c r="M13" s="14" t="s">
        <v>38</v>
      </c>
    </row>
    <row r="14" s="1" customFormat="1" ht="30" customHeight="1" spans="1:16">
      <c r="A14" s="25">
        <v>12</v>
      </c>
      <c r="B14" s="26" t="s">
        <v>40</v>
      </c>
      <c r="C14" s="27" t="s">
        <v>16</v>
      </c>
      <c r="D14" s="25" t="s">
        <v>41</v>
      </c>
      <c r="E14" s="28">
        <v>9707.04</v>
      </c>
      <c r="F14" s="28">
        <v>9707.04</v>
      </c>
      <c r="G14" s="28">
        <v>7067.1</v>
      </c>
      <c r="H14" s="28">
        <v>0</v>
      </c>
      <c r="I14" s="28">
        <v>2639.94</v>
      </c>
      <c r="J14" s="29">
        <v>0.9</v>
      </c>
      <c r="K14" s="25">
        <v>2375.95</v>
      </c>
      <c r="L14" s="20" t="s">
        <v>42</v>
      </c>
      <c r="M14" s="21" t="s">
        <v>43</v>
      </c>
    </row>
    <row r="15" s="1" customFormat="1" ht="30" customHeight="1" spans="1:16">
      <c r="A15" s="25">
        <v>13</v>
      </c>
      <c r="B15" s="26" t="s">
        <v>40</v>
      </c>
      <c r="C15" s="27" t="s">
        <v>16</v>
      </c>
      <c r="D15" s="25" t="s">
        <v>41</v>
      </c>
      <c r="E15" s="30">
        <v>3831.98</v>
      </c>
      <c r="F15" s="30">
        <v>3644.78</v>
      </c>
      <c r="G15" s="31">
        <v>2795.22</v>
      </c>
      <c r="H15" s="31">
        <v>355.96</v>
      </c>
      <c r="I15" s="31">
        <v>493.6</v>
      </c>
      <c r="J15" s="29">
        <v>0.9</v>
      </c>
      <c r="K15" s="18">
        <v>444.24</v>
      </c>
      <c r="L15" s="20" t="s">
        <v>42</v>
      </c>
      <c r="M15" s="32" t="s">
        <v>19</v>
      </c>
    </row>
    <row r="16" s="1" customFormat="1" ht="30" customHeight="1" spans="1:16">
      <c r="A16" s="25">
        <v>14</v>
      </c>
      <c r="B16" s="26" t="s">
        <v>44</v>
      </c>
      <c r="C16" s="27" t="s">
        <v>21</v>
      </c>
      <c r="D16" s="25" t="s">
        <v>45</v>
      </c>
      <c r="E16" s="26">
        <v>238954.88</v>
      </c>
      <c r="F16" s="26">
        <v>160634.08</v>
      </c>
      <c r="G16" s="26">
        <v>126527.72</v>
      </c>
      <c r="H16" s="33">
        <v>11463.82</v>
      </c>
      <c r="I16" s="33">
        <v>22642.54</v>
      </c>
      <c r="J16" s="34">
        <v>0.7</v>
      </c>
      <c r="K16" s="13">
        <v>11649.78</v>
      </c>
      <c r="L16" s="26" t="s">
        <v>46</v>
      </c>
      <c r="M16" s="27" t="s">
        <v>19</v>
      </c>
    </row>
    <row r="17" s="1" customFormat="1" ht="30" customHeight="1" spans="1:13">
      <c r="A17" s="25">
        <v>15</v>
      </c>
      <c r="B17" s="14" t="s">
        <v>47</v>
      </c>
      <c r="C17" s="15" t="s">
        <v>48</v>
      </c>
      <c r="D17" s="16" t="s">
        <v>49</v>
      </c>
      <c r="E17" s="17">
        <v>3620.42</v>
      </c>
      <c r="F17" s="17">
        <v>2722.92</v>
      </c>
      <c r="G17" s="17">
        <v>1560.48</v>
      </c>
      <c r="H17" s="18">
        <v>0</v>
      </c>
      <c r="I17" s="17">
        <v>1162.44</v>
      </c>
      <c r="J17" s="19">
        <v>0.7</v>
      </c>
      <c r="K17" s="18">
        <v>813.71</v>
      </c>
      <c r="L17" s="20" t="s">
        <v>50</v>
      </c>
      <c r="M17" s="14" t="s">
        <v>38</v>
      </c>
    </row>
    <row r="18" s="1" customFormat="1" ht="30" customHeight="1" spans="1:13">
      <c r="A18" s="25" t="s">
        <v>51</v>
      </c>
      <c r="B18" s="35"/>
      <c r="C18" s="25"/>
      <c r="D18" s="25"/>
      <c r="E18" s="17">
        <f>SUM(E3:E17)</f>
        <v>559742.27</v>
      </c>
      <c r="F18" s="17">
        <f>SUM(F3:F17)</f>
        <v>433999.33</v>
      </c>
      <c r="G18" s="17">
        <f>SUM(G3:G17)</f>
        <v>311576.42</v>
      </c>
      <c r="H18" s="17">
        <f>SUM(H3:H17)</f>
        <v>29239.26</v>
      </c>
      <c r="I18" s="14">
        <f>SUM(I3:I12)</f>
        <v>63622.19</v>
      </c>
      <c r="J18" s="15"/>
      <c r="K18" s="36">
        <f>SUM(K3:K17)</f>
        <v>50572.46</v>
      </c>
      <c r="L18" s="37"/>
      <c r="M18" s="37"/>
    </row>
    <row r="19" s="1" customFormat="1" ht="24" customHeight="1" spans="1:13">
      <c r="A19" s="38" t="s">
        <v>52</v>
      </c>
      <c r="B19" s="38"/>
      <c r="C19" s="38"/>
      <c r="D19" s="38"/>
      <c r="E19" s="1"/>
      <c r="F19" s="39"/>
      <c r="G19" s="39"/>
      <c r="H19" s="39"/>
      <c r="I19" s="39"/>
      <c r="J19" s="39"/>
      <c r="K19" s="39"/>
      <c r="L19" s="39"/>
      <c r="M19" s="39"/>
    </row>
    <row r="20" s="1" customFormat="1" ht="12" customHeight="1" spans="1:13">
      <c r="A20" s="40" t="s">
        <v>53</v>
      </c>
      <c r="E20" s="4"/>
      <c r="F20" s="1"/>
      <c r="G20" s="1"/>
      <c r="H20" s="4"/>
      <c r="I20" s="4" t="s">
        <v>54</v>
      </c>
    </row>
    <row r="21" spans="1:13">
      <c r="F21" s="1"/>
      <c r="G21" s="1"/>
    </row>
    <row r="22" spans="1:13">
      <c r="F22" s="1"/>
      <c r="G22" s="1"/>
    </row>
    <row r="23" spans="1:13">
      <c r="F23" s="1"/>
      <c r="G23" s="1"/>
    </row>
    <row r="24" spans="1:13">
      <c r="F24" s="1"/>
      <c r="G24" s="1"/>
    </row>
    <row r="25" spans="1:13">
      <c r="F25" s="1"/>
      <c r="G25" s="1"/>
    </row>
    <row r="26" spans="1:13">
      <c r="E26" s="1"/>
      <c r="F26" s="1"/>
      <c r="G26" s="1"/>
      <c r="H26" s="1"/>
      <c r="I26" s="1"/>
    </row>
    <row r="27" spans="1:13">
      <c r="F27" s="1"/>
      <c r="G27" s="1"/>
    </row>
  </sheetData>
  <mergeCells count="3">
    <mergeCell ref="A1:M1"/>
    <mergeCell ref="A19:D19"/>
    <mergeCell ref="F19:M19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2024-07-15T01:06:00Z</dcterms:created>
  <dcterms:modified xsi:type="dcterms:W3CDTF">2025-12-03T00:49:10Z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6DA152BDED5C41E2A7832FC106623CBD_11</vt:lpwstr>
  </property>
  <property fmtid="{D5CDD505-2E9C-101B-9397-08002B2CF9AE}" pid="3" name="KSOProductBuildVer">
    <vt:lpwstr>2052-12.1.0.23542</vt:lpwstr>
  </property>
</Properties>
</file>